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<sst xmlns="http://schemas.openxmlformats.org/spreadsheetml/2006/main" count="33" uniqueCount="31">
  <si>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附件二：</t>
  </si>
  <si>
    <t>2022伯藜学社骨干领导力培训班-线下培训参训回执</t>
  </si>
  <si>
    <t>序号</t>
  </si>
  <si>
    <t>项目合作院校</t>
  </si>
  <si>
    <t>姓名</t>
  </si>
  <si>
    <t>性别</t>
  </si>
  <si>
    <t>民族</t>
  </si>
  <si>
    <t>年级</t>
  </si>
  <si>
    <t>学社职务</t>
  </si>
  <si>
    <t>身份证号</t>
  </si>
  <si>
    <t>身份证校验
(自动填写）</t>
  </si>
  <si>
    <t>手机号码</t>
  </si>
  <si>
    <t>电子邮箱</t>
  </si>
  <si>
    <t>是否参与线上领导力培训</t>
  </si>
  <si>
    <t>线上完成进度
(查找伯藜课堂)</t>
  </si>
  <si>
    <t>是否成年
（自动填写）</t>
  </si>
  <si>
    <t>未成年人
监护人姓名</t>
  </si>
  <si>
    <t>未成年人
监护人身份证号</t>
  </si>
  <si>
    <t>未成年人
监护人电话</t>
  </si>
  <si>
    <t>东南大学</t>
  </si>
  <si>
    <t>xxx</t>
  </si>
  <si>
    <t>女</t>
  </si>
  <si>
    <t>汉族</t>
  </si>
  <si>
    <t>社长</t>
  </si>
  <si>
    <t>210681200310070888</t>
  </si>
  <si>
    <t>12334589111</t>
  </si>
  <si>
    <t>92811111@qq.com</t>
  </si>
  <si>
    <t>是</t>
  </si>
  <si>
    <t>14/15</t>
  </si>
  <si>
    <t>/</t>
  </si>
  <si>
    <t>注意：
1.2022年伯藜学社骨干领导力培训班线下培训邀请为现任骨干参加，每校参训学员人数上限为9人；优先考虑参与过线上领导力培训、且完成度相对较高的陶学子骨干；
2.表格填写完成后，交由学社指导老师进行确认，并在10月12日17点30分前由伯藜学社指导老师邮件发送至高冰宁老师处，收件人：高冰宁，邮箱地址：bngao@sptao-foundation.org。
3.请全体参训学员按照各校管理规定办好离校请假手续。
4.其他注意事项详见培训邀请。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</si>
</sst>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10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295910</xdr:colOff>
      <xdr:row>1</xdr:row>
      <xdr:rowOff>19685</xdr:rowOff>
    </xdr:from>
    <xdr:to>
      <xdr:col>2</xdr:col>
      <xdr:colOff>662940</xdr:colOff>
      <xdr:row>1</xdr:row>
      <xdr:rowOff>1031875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" y="286385"/>
          <a:ext cx="1424305" cy="1012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2811111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topLeftCell="A2" workbookViewId="0">
      <selection activeCell="K17" sqref="K17"/>
    </sheetView>
  </sheetViews>
  <sheetFormatPr defaultColWidth="9" defaultRowHeight="13.5"/>
  <cols>
    <col min="1" max="1" width="4.875" customWidth="1"/>
    <col min="2" max="2" width="13.875" customWidth="1"/>
    <col min="4" max="4" width="4.875" customWidth="1"/>
    <col min="7" max="7" width="10" customWidth="1"/>
    <col min="8" max="8" width="20.375" customWidth="1"/>
    <col min="9" max="10" width="14.75" customWidth="1"/>
    <col min="11" max="11" width="20.375" customWidth="1"/>
    <col min="12" max="12" width="10" customWidth="1"/>
    <col min="13" max="13" width="17.375" customWidth="1"/>
    <col min="14" max="14" width="17.125" customWidth="1"/>
    <col min="15" max="15" width="11.875" customWidth="1"/>
    <col min="16" max="16" width="15.875" customWidth="1"/>
    <col min="17" max="17" width="15" customWidth="1"/>
    <col min="18" max="18" width="20.375" customWidth="1"/>
  </cols>
  <sheetData>
    <row r="1" ht="21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93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5"/>
    </row>
    <row r="3" s="1" customFormat="1" ht="40.5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28" customHeight="1" spans="1:17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>
        <v>2021</v>
      </c>
      <c r="G4" s="7" t="s">
        <v>23</v>
      </c>
      <c r="H4" s="8" t="s">
        <v>24</v>
      </c>
      <c r="I4" s="11" t="str">
        <f>IF(LEN(H4)=0,"",IF(LEN(H4)=15,"老号",IF(LEN(H4)&lt;&gt;18,"位数不对",IF(CHOOSE(MOD(SUM(MID(H4,1,1)*7+MID(H4,2,1)*9+MID(H4,3,1)*10+MID(H4,4,1)*5+MID(H4,5,1)*8+MID(H4,6,1)*4+MID(H4,7,1)*2+MID(H4,8,1)*1+MID(H4,9,1)*6+MID(H4,10,1)*3+MID(H4,11,1)*7+MID(H4,12,1)*9+MID(H4,13,1)*10+MID(H4,14,1)*5+MID(H4,15,1)*8+MID(H4,16,1)*4+MID(H4,17,1)*2),11)+1,1,0,"X",9,8,7,6,5,4,3,2)=IF(ISNUMBER(RIGHT(H4,1)*1),RIGHT(H4,1)*1,"X"),"正确","错误"))))</f>
        <v>正确</v>
      </c>
      <c r="J4" s="12" t="s">
        <v>25</v>
      </c>
      <c r="K4" s="13" t="s">
        <v>26</v>
      </c>
      <c r="L4" s="7" t="s">
        <v>27</v>
      </c>
      <c r="M4" s="7" t="s">
        <v>28</v>
      </c>
      <c r="N4" s="11" t="str">
        <f ca="1">IF(LEN(H4)=0,"",LOOKUP(DATEDIF(TEXT(MID(H4,7,8),"0-00-00"),TODAY(),"Y"),{0,6,14,18,60},{"幼儿","儿童","未成年人","成年人","老人"}))</f>
        <v>成年人</v>
      </c>
      <c r="O4" s="7" t="s">
        <v>29</v>
      </c>
      <c r="P4" s="7" t="s">
        <v>29</v>
      </c>
      <c r="Q4" s="12" t="s">
        <v>29</v>
      </c>
    </row>
    <row r="5" ht="28" customHeight="1" spans="1:17">
      <c r="A5" s="6">
        <v>2</v>
      </c>
      <c r="B5" s="6"/>
      <c r="C5" s="6"/>
      <c r="D5" s="6"/>
      <c r="E5" s="6"/>
      <c r="F5" s="6"/>
      <c r="G5" s="6"/>
      <c r="H5" s="6"/>
      <c r="I5" s="11" t="str">
        <f t="shared" ref="I5:I11" si="0">IF(LEN(H5)=0,"",IF(LEN(H5)=15,"老号",IF(LEN(H5)&lt;&gt;18,"位数不对",IF(CHOOSE(MOD(SUM(MID(H5,1,1)*7+MID(H5,2,1)*9+MID(H5,3,1)*10+MID(H5,4,1)*5+MID(H5,5,1)*8+MID(H5,6,1)*4+MID(H5,7,1)*2+MID(H5,8,1)*1+MID(H5,9,1)*6+MID(H5,10,1)*3+MID(H5,11,1)*7+MID(H5,12,1)*9+MID(H5,13,1)*10+MID(H5,14,1)*5+MID(H5,15,1)*8+MID(H5,16,1)*4+MID(H5,17,1)*2),11)+1,1,0,"X",9,8,7,6,5,4,3,2)=IF(ISNUMBER(RIGHT(H5,1)*1),RIGHT(H5,1)*1,"X"),"正确","错误"))))</f>
        <v/>
      </c>
      <c r="J5" s="6"/>
      <c r="K5" s="6"/>
      <c r="L5" s="6"/>
      <c r="M5" s="6"/>
      <c r="N5" s="11" t="str">
        <f ca="1">IF(LEN(H5)=0,"",LOOKUP(DATEDIF(TEXT(MID(H5,7,8),"0-00-00"),TODAY(),"Y"),{0,6,14,18,60},{"幼儿","儿童","未成年人","成年人","老人"}))</f>
        <v/>
      </c>
      <c r="O5" s="6"/>
      <c r="P5" s="14"/>
      <c r="Q5" s="12"/>
    </row>
    <row r="6" ht="28" customHeight="1" spans="1:17">
      <c r="A6" s="6">
        <v>3</v>
      </c>
      <c r="B6" s="6"/>
      <c r="C6" s="6"/>
      <c r="D6" s="6"/>
      <c r="E6" s="6"/>
      <c r="F6" s="6"/>
      <c r="G6" s="6"/>
      <c r="H6" s="6"/>
      <c r="I6" s="11" t="str">
        <f t="shared" si="0"/>
        <v/>
      </c>
      <c r="J6" s="6"/>
      <c r="K6" s="6"/>
      <c r="L6" s="6"/>
      <c r="M6" s="6"/>
      <c r="N6" s="11" t="str">
        <f ca="1">IF(LEN(H6)=0,"",LOOKUP(DATEDIF(TEXT(MID(H6,7,8),"0-00-00"),TODAY(),"Y"),{0,6,14,18,60},{"幼儿","儿童","未成年人","成年人","老人"}))</f>
        <v/>
      </c>
      <c r="O6" s="6"/>
      <c r="P6" s="14"/>
      <c r="Q6" s="12"/>
    </row>
    <row r="7" ht="28" customHeight="1" spans="1:17">
      <c r="A7" s="6">
        <v>4</v>
      </c>
      <c r="B7" s="6"/>
      <c r="C7" s="6"/>
      <c r="D7" s="6"/>
      <c r="E7" s="6"/>
      <c r="F7" s="6"/>
      <c r="G7" s="6"/>
      <c r="H7" s="6"/>
      <c r="I7" s="11" t="str">
        <f t="shared" si="0"/>
        <v/>
      </c>
      <c r="J7" s="6"/>
      <c r="K7" s="6"/>
      <c r="L7" s="6"/>
      <c r="M7" s="6"/>
      <c r="N7" s="11" t="str">
        <f ca="1">IF(LEN(H7)=0,"",LOOKUP(DATEDIF(TEXT(MID(H7,7,8),"0-00-00"),TODAY(),"Y"),{0,6,14,18,60},{"幼儿","儿童","未成年人","成年人","老人"}))</f>
        <v/>
      </c>
      <c r="O7" s="6"/>
      <c r="P7" s="14"/>
      <c r="Q7" s="12"/>
    </row>
    <row r="8" ht="28" customHeight="1" spans="1:17">
      <c r="A8" s="6">
        <v>5</v>
      </c>
      <c r="B8" s="6"/>
      <c r="C8" s="6"/>
      <c r="D8" s="6"/>
      <c r="E8" s="6"/>
      <c r="F8" s="6"/>
      <c r="G8" s="6"/>
      <c r="H8" s="6"/>
      <c r="I8" s="11" t="str">
        <f t="shared" si="0"/>
        <v/>
      </c>
      <c r="J8" s="6"/>
      <c r="K8" s="6"/>
      <c r="L8" s="6"/>
      <c r="M8" s="6"/>
      <c r="N8" s="11" t="str">
        <f ca="1">IF(LEN(H8)=0,"",LOOKUP(DATEDIF(TEXT(MID(H8,7,8),"0-00-00"),TODAY(),"Y"),{0,6,14,18,60},{"幼儿","儿童","未成年人","成年人","老人"}))</f>
        <v/>
      </c>
      <c r="O8" s="6"/>
      <c r="P8" s="14"/>
      <c r="Q8" s="12"/>
    </row>
    <row r="9" ht="28" customHeight="1" spans="1:17">
      <c r="A9" s="6">
        <v>6</v>
      </c>
      <c r="B9" s="6"/>
      <c r="C9" s="6"/>
      <c r="D9" s="6"/>
      <c r="E9" s="6"/>
      <c r="F9" s="6"/>
      <c r="G9" s="6"/>
      <c r="H9" s="6"/>
      <c r="I9" s="11" t="str">
        <f t="shared" si="0"/>
        <v/>
      </c>
      <c r="J9" s="6"/>
      <c r="K9" s="6"/>
      <c r="L9" s="6"/>
      <c r="M9" s="6"/>
      <c r="N9" s="11" t="str">
        <f ca="1">IF(LEN(H9)=0,"",LOOKUP(DATEDIF(TEXT(MID(H9,7,8),"0-00-00"),TODAY(),"Y"),{0,6,14,18,60},{"幼儿","儿童","未成年人","成年人","老人"}))</f>
        <v/>
      </c>
      <c r="O9" s="6"/>
      <c r="P9" s="14"/>
      <c r="Q9" s="12"/>
    </row>
    <row r="10" ht="28" customHeight="1" spans="1:17">
      <c r="A10" s="6">
        <v>7</v>
      </c>
      <c r="B10" s="6"/>
      <c r="C10" s="6"/>
      <c r="D10" s="6"/>
      <c r="E10" s="6"/>
      <c r="F10" s="6"/>
      <c r="G10" s="6"/>
      <c r="H10" s="6"/>
      <c r="I10" s="11" t="str">
        <f t="shared" si="0"/>
        <v/>
      </c>
      <c r="J10" s="6"/>
      <c r="K10" s="6"/>
      <c r="L10" s="6"/>
      <c r="M10" s="6"/>
      <c r="N10" s="11" t="str">
        <f ca="1">IF(LEN(H10)=0,"",LOOKUP(DATEDIF(TEXT(MID(H10,7,8),"0-00-00"),TODAY(),"Y"),{0,6,14,18,60},{"幼儿","儿童","未成年人","成年人","老人"}))</f>
        <v/>
      </c>
      <c r="O10" s="6"/>
      <c r="P10" s="14"/>
      <c r="Q10" s="12"/>
    </row>
    <row r="11" ht="28" customHeight="1" spans="1:17">
      <c r="A11" s="6">
        <v>8</v>
      </c>
      <c r="B11" s="6"/>
      <c r="C11" s="6"/>
      <c r="D11" s="6"/>
      <c r="E11" s="6"/>
      <c r="F11" s="6"/>
      <c r="G11" s="6"/>
      <c r="H11" s="6"/>
      <c r="I11" s="11" t="str">
        <f t="shared" si="0"/>
        <v/>
      </c>
      <c r="J11" s="6"/>
      <c r="K11" s="6"/>
      <c r="L11" s="6"/>
      <c r="M11" s="6"/>
      <c r="N11" s="11" t="str">
        <f ca="1">IF(LEN(H11)=0,"",LOOKUP(DATEDIF(TEXT(MID(H11,7,8),"0-00-00"),TODAY(),"Y"),{0,6,14,18,60},{"幼儿","儿童","未成年人","成年人","老人"}))</f>
        <v/>
      </c>
      <c r="O11" s="6"/>
      <c r="P11" s="14"/>
      <c r="Q11" s="12"/>
    </row>
    <row r="13" ht="71" customHeight="1" spans="1:18">
      <c r="A13" s="9" t="s">
        <v>30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6"/>
    </row>
    <row r="14" ht="14.25" spans="1:1">
      <c r="A14" s="10"/>
    </row>
    <row r="15" ht="14.25" spans="1:1">
      <c r="A15" s="10"/>
    </row>
    <row r="16" ht="14.25" spans="1:1">
      <c r="A16" s="10"/>
    </row>
  </sheetData>
  <protectedRanges>
    <protectedRange sqref="O3:Q4" name="区域2"/>
    <protectedRange sqref="H4" name="区域1"/>
  </protectedRanges>
  <mergeCells count="3">
    <mergeCell ref="A1:R1"/>
    <mergeCell ref="A2:Q2"/>
    <mergeCell ref="A13:Q13"/>
  </mergeCells>
  <dataValidations count="2">
    <dataValidation type="list" allowBlank="1" showInputMessage="1" showErrorMessage="1" sqref="L4:L11">
      <formula1>"是,否"</formula1>
    </dataValidation>
    <dataValidation type="textLength" operator="equal" allowBlank="1" showInputMessage="1" showErrorMessage="1" sqref="J4:J11">
      <formula1>11</formula1>
    </dataValidation>
  </dataValidations>
  <hyperlinks>
    <hyperlink ref="K4" r:id="rId2" display="92811111@qq.com"/>
  </hyperlink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高冰宁</cp:lastModifiedBy>
  <dcterms:created xsi:type="dcterms:W3CDTF">2022-09-22T06:24:00Z</dcterms:created>
  <dcterms:modified xsi:type="dcterms:W3CDTF">2022-10-09T02:06:46Z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2A92AEB4C29D4377BBEDB2DCDEE71ED7</vt:lpwstr>
  </property>
  <property fmtid="{D5CDD505-2E9C-101B-9397-08002B2CF9AE}" pid="3" name="KSOProductBuildVer">
    <vt:lpwstr>2052-11.1.0.12358</vt:lpwstr>
  </property>
</Properties>
</file>